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92" windowHeight="8772" activeTab="0"/>
  </bookViews>
  <sheets>
    <sheet name="治験 " sheetId="1" r:id="rId1"/>
  </sheets>
  <definedNames/>
  <calcPr fullCalcOnLoad="1"/>
</workbook>
</file>

<file path=xl/comments1.xml><?xml version="1.0" encoding="utf-8"?>
<comments xmlns="http://schemas.openxmlformats.org/spreadsheetml/2006/main">
  <authors>
    <author>川上　澄子</author>
  </authors>
  <commentList>
    <comment ref="D11" authorId="0">
      <text>
        <r>
          <rPr>
            <b/>
            <sz val="9"/>
            <rFont val="ＭＳ Ｐゴシック"/>
            <family val="3"/>
          </rPr>
          <t>川上　澄子:</t>
        </r>
        <r>
          <rPr>
            <sz val="9"/>
            <rFont val="ＭＳ Ｐゴシック"/>
            <family val="3"/>
          </rPr>
          <t xml:space="preserve">
有、無を入力してください。</t>
        </r>
      </text>
    </comment>
  </commentList>
</comments>
</file>

<file path=xl/sharedStrings.xml><?xml version="1.0" encoding="utf-8"?>
<sst xmlns="http://schemas.openxmlformats.org/spreadsheetml/2006/main" count="57" uniqueCount="56">
  <si>
    <t>①審査等経費</t>
  </si>
  <si>
    <t>治験依頼者名</t>
  </si>
  <si>
    <t>治験責任医師</t>
  </si>
  <si>
    <t>⑤人件費</t>
  </si>
  <si>
    <t>　　合　　　計</t>
  </si>
  <si>
    <t>契約症例数</t>
  </si>
  <si>
    <t>1症例当り来院回数</t>
  </si>
  <si>
    <t>院内CRCの利用</t>
  </si>
  <si>
    <t>④CRC利用経費</t>
  </si>
  <si>
    <t>研究経費ポイント</t>
  </si>
  <si>
    <t>治験薬管理ポイント</t>
  </si>
  <si>
    <t>③治験薬管理費</t>
  </si>
  <si>
    <t>②臨床試験研究費</t>
  </si>
  <si>
    <t>≪1症例あたりの脱落症例費用≫</t>
  </si>
  <si>
    <t>脱落症例ポイント</t>
  </si>
  <si>
    <t>脱落症例ポイント数×4，000円</t>
  </si>
  <si>
    <t>金額(円）</t>
  </si>
  <si>
    <t>≪1症例あたりの症例実施費用》</t>
  </si>
  <si>
    <t>≪審査等経費》</t>
  </si>
  <si>
    <t>研究経費ポイント数×7，000円</t>
  </si>
  <si>
    <t>治験薬管理ポイント数×1，000円</t>
  </si>
  <si>
    <t>Ⅰ～Ⅲ相　　１症例　　300,000円</t>
  </si>
  <si>
    <t>研究経費ポイント数×4,000円</t>
  </si>
  <si>
    <t>実施症例数</t>
  </si>
  <si>
    <t>脱落症例数</t>
  </si>
  <si>
    <t>≪今回納入すべき費用≫</t>
  </si>
  <si>
    <t>≪審査等経費》はいずれかに○を入れてください。審査等経費が不要な場合は空白にしてください。</t>
  </si>
  <si>
    <t>研究課題名</t>
  </si>
  <si>
    <t>≪症例実施費用》≪脱落症例費用≫は症例数を入れると自動計算します。</t>
  </si>
  <si>
    <t>臨床試験研究費算定明細書(治験）</t>
  </si>
  <si>
    <t>継続審査</t>
  </si>
  <si>
    <t>新規審査費用</t>
  </si>
  <si>
    <t>継続審査費用</t>
  </si>
  <si>
    <t>新規審査</t>
  </si>
  <si>
    <t>（「院内ＣＲＣの利用」に、「有」または「無」と記入してください。）</t>
  </si>
  <si>
    <t>⑥施設管理費</t>
  </si>
  <si>
    <t>⑦合計</t>
  </si>
  <si>
    <t>⑧脱落症例研究費</t>
  </si>
  <si>
    <t>⑨施設管理費</t>
  </si>
  <si>
    <t>⑩合計</t>
  </si>
  <si>
    <t>（大）書式６</t>
  </si>
  <si>
    <t>実施症例数×⑦</t>
  </si>
  <si>
    <t>脱落症例数×⑩</t>
  </si>
  <si>
    <t>≪症例実施費用≫</t>
  </si>
  <si>
    <t>≪脱落症例費用≫</t>
  </si>
  <si>
    <t>≪ 審査等経費 ≫</t>
  </si>
  <si>
    <t>(②＋③＋④＋⑤）×40％</t>
  </si>
  <si>
    <t>⑧×40％</t>
  </si>
  <si>
    <t>　</t>
  </si>
  <si>
    <t>プレ脱落症例費用</t>
  </si>
  <si>
    <t>（所属）　　　　　　　　　　（氏名）</t>
  </si>
  <si>
    <t>整理番号</t>
  </si>
  <si>
    <t>西暦　　　　年　　月　　日</t>
  </si>
  <si>
    <t>無</t>
  </si>
  <si>
    <t>プレ脱落症例数×30,000円</t>
  </si>
  <si>
    <t>消費税(10%)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</si>
</sst>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円&quot;"/>
    <numFmt numFmtId="180" formatCode="###,###,###&quot;円&quot;"/>
    <numFmt numFmtId="181" formatCode="#,##0_);[Red]\(#,##0\)"/>
    <numFmt numFmtId="182" formatCode="#,##0_ "/>
    <numFmt numFmtId="18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wrapText="1"/>
    </xf>
    <xf numFmtId="182" fontId="0" fillId="0" borderId="19" xfId="0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9" fontId="9" fillId="0" borderId="10" xfId="0" applyNumberFormat="1" applyFont="1" applyFill="1" applyBorder="1" applyAlignment="1">
      <alignment horizontal="left" wrapText="1"/>
    </xf>
    <xf numFmtId="9" fontId="9" fillId="0" borderId="14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0" fontId="0" fillId="0" borderId="15" xfId="0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9" xfId="0" applyNumberForma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182" fontId="0" fillId="0" borderId="21" xfId="0" applyNumberFormat="1" applyBorder="1" applyAlignment="1">
      <alignment vertical="center" wrapText="1"/>
    </xf>
    <xf numFmtId="0" fontId="12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182" fontId="0" fillId="0" borderId="21" xfId="0" applyNumberFormat="1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182" fontId="10" fillId="0" borderId="22" xfId="0" applyNumberFormat="1" applyFont="1" applyBorder="1" applyAlignment="1" applyProtection="1">
      <alignment vertical="center" wrapText="1"/>
      <protection hidden="1"/>
    </xf>
    <xf numFmtId="182" fontId="10" fillId="0" borderId="19" xfId="0" applyNumberFormat="1" applyFont="1" applyBorder="1" applyAlignment="1">
      <alignment vertical="center" wrapText="1"/>
    </xf>
    <xf numFmtId="182" fontId="10" fillId="0" borderId="23" xfId="0" applyNumberFormat="1" applyFont="1" applyBorder="1" applyAlignment="1">
      <alignment vertical="center" wrapText="1"/>
    </xf>
    <xf numFmtId="182" fontId="10" fillId="0" borderId="19" xfId="0" applyNumberFormat="1" applyFont="1" applyBorder="1" applyAlignment="1" applyProtection="1">
      <alignment vertical="center" wrapText="1"/>
      <protection locked="0"/>
    </xf>
    <xf numFmtId="182" fontId="10" fillId="0" borderId="22" xfId="0" applyNumberFormat="1" applyFont="1" applyBorder="1" applyAlignment="1" applyProtection="1">
      <alignment vertical="center" wrapText="1"/>
      <protection locked="0"/>
    </xf>
    <xf numFmtId="182" fontId="10" fillId="0" borderId="22" xfId="0" applyNumberFormat="1" applyFont="1" applyBorder="1" applyAlignment="1" applyProtection="1">
      <alignment horizontal="right" vertical="center" wrapText="1"/>
      <protection hidden="1"/>
    </xf>
    <xf numFmtId="182" fontId="10" fillId="0" borderId="23" xfId="0" applyNumberFormat="1" applyFont="1" applyBorder="1" applyAlignment="1" applyProtection="1">
      <alignment vertical="center" wrapText="1"/>
      <protection hidden="1"/>
    </xf>
    <xf numFmtId="9" fontId="9" fillId="0" borderId="10" xfId="0" applyNumberFormat="1" applyFont="1" applyFill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5" fillId="0" borderId="24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9" fillId="0" borderId="24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9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9" fillId="0" borderId="13" xfId="0" applyFont="1" applyBorder="1" applyAlignment="1">
      <alignment horizontal="left" wrapText="1"/>
    </xf>
    <xf numFmtId="9" fontId="9" fillId="0" borderId="19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9" fontId="9" fillId="0" borderId="19" xfId="0" applyNumberFormat="1" applyFont="1" applyFill="1" applyBorder="1" applyAlignment="1">
      <alignment horizontal="center" vertical="center" shrinkToFit="1"/>
    </xf>
    <xf numFmtId="9" fontId="9" fillId="0" borderId="22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12" fillId="0" borderId="22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1" max="1" width="17.50390625" style="1" customWidth="1"/>
    <col min="2" max="5" width="14.625" style="1" customWidth="1"/>
    <col min="6" max="6" width="14.625" style="4" customWidth="1"/>
    <col min="7" max="7" width="16.125" style="1" bestFit="1" customWidth="1"/>
    <col min="8" max="8" width="18.25390625" style="1" customWidth="1"/>
    <col min="9" max="16384" width="9.00390625" style="1" customWidth="1"/>
  </cols>
  <sheetData>
    <row r="1" spans="1:6" s="4" customFormat="1" ht="20.25" customHeight="1" thickBot="1">
      <c r="A1" s="6" t="s">
        <v>40</v>
      </c>
      <c r="E1" s="81" t="s">
        <v>51</v>
      </c>
      <c r="F1" s="82"/>
    </row>
    <row r="2" spans="1:6" s="4" customFormat="1" ht="20.25" customHeight="1">
      <c r="A2" s="6"/>
      <c r="E2" s="31"/>
      <c r="F2" s="32"/>
    </row>
    <row r="3" spans="1:6" s="4" customFormat="1" ht="20.25" customHeight="1">
      <c r="A3" s="6"/>
      <c r="E3" s="92" t="s">
        <v>52</v>
      </c>
      <c r="F3" s="93"/>
    </row>
    <row r="4" spans="1:6" s="4" customFormat="1" ht="15" customHeight="1">
      <c r="A4" s="83" t="s">
        <v>29</v>
      </c>
      <c r="B4" s="83"/>
      <c r="C4" s="83"/>
      <c r="D4" s="83"/>
      <c r="E4" s="83"/>
      <c r="F4" s="83"/>
    </row>
    <row r="5" spans="1:6" s="4" customFormat="1" ht="15" customHeight="1">
      <c r="A5" s="83"/>
      <c r="B5" s="83"/>
      <c r="C5" s="83"/>
      <c r="D5" s="83"/>
      <c r="E5" s="83"/>
      <c r="F5" s="83"/>
    </row>
    <row r="6" spans="1:6" ht="19.5" customHeight="1">
      <c r="A6" s="7" t="s">
        <v>1</v>
      </c>
      <c r="B6" s="84"/>
      <c r="C6" s="85"/>
      <c r="D6" s="85"/>
      <c r="E6" s="86"/>
      <c r="F6" s="87"/>
    </row>
    <row r="7" spans="1:6" ht="19.5" customHeight="1">
      <c r="A7" s="7" t="s">
        <v>2</v>
      </c>
      <c r="B7" s="88" t="s">
        <v>50</v>
      </c>
      <c r="C7" s="89"/>
      <c r="D7" s="89"/>
      <c r="E7" s="90"/>
      <c r="F7" s="91"/>
    </row>
    <row r="8" spans="1:6" ht="19.5" customHeight="1">
      <c r="A8" s="59" t="s">
        <v>27</v>
      </c>
      <c r="B8" s="61"/>
      <c r="C8" s="62"/>
      <c r="D8" s="62"/>
      <c r="E8" s="63"/>
      <c r="F8" s="64"/>
    </row>
    <row r="9" spans="1:6" ht="19.5" customHeight="1">
      <c r="A9" s="60"/>
      <c r="B9" s="65"/>
      <c r="C9" s="63"/>
      <c r="D9" s="63"/>
      <c r="E9" s="63"/>
      <c r="F9" s="64"/>
    </row>
    <row r="10" spans="1:6" ht="19.5" customHeight="1">
      <c r="A10" s="14" t="s">
        <v>9</v>
      </c>
      <c r="B10" s="15">
        <v>0</v>
      </c>
      <c r="C10" s="14" t="s">
        <v>10</v>
      </c>
      <c r="D10" s="15">
        <v>0</v>
      </c>
      <c r="E10" s="14" t="s">
        <v>14</v>
      </c>
      <c r="F10" s="47">
        <v>0</v>
      </c>
    </row>
    <row r="11" spans="1:6" ht="19.5" customHeight="1">
      <c r="A11" s="16" t="s">
        <v>6</v>
      </c>
      <c r="B11" s="15">
        <v>0</v>
      </c>
      <c r="C11" s="17" t="s">
        <v>7</v>
      </c>
      <c r="D11" s="15" t="s">
        <v>53</v>
      </c>
      <c r="E11" s="14" t="s">
        <v>5</v>
      </c>
      <c r="F11" s="47">
        <v>0</v>
      </c>
    </row>
    <row r="12" spans="1:6" ht="14.25">
      <c r="A12" s="2"/>
      <c r="B12" s="3"/>
      <c r="C12" s="3"/>
      <c r="D12" s="3"/>
      <c r="E12" s="3"/>
      <c r="F12" s="20"/>
    </row>
    <row r="13" spans="1:6" ht="28.5" customHeight="1">
      <c r="A13" s="74" t="s">
        <v>18</v>
      </c>
      <c r="B13" s="75"/>
      <c r="C13" s="21"/>
      <c r="D13" s="21"/>
      <c r="E13" s="21"/>
      <c r="F13" s="13" t="s">
        <v>16</v>
      </c>
    </row>
    <row r="14" spans="1:6" ht="13.5" customHeight="1">
      <c r="A14" s="101" t="s">
        <v>0</v>
      </c>
      <c r="B14" s="97" t="s">
        <v>31</v>
      </c>
      <c r="C14" s="98"/>
      <c r="D14" s="98"/>
      <c r="E14" s="106"/>
      <c r="F14" s="51">
        <v>200000</v>
      </c>
    </row>
    <row r="15" spans="1:6" ht="12.75" customHeight="1">
      <c r="A15" s="130"/>
      <c r="B15" s="56" t="s">
        <v>32</v>
      </c>
      <c r="C15" s="57"/>
      <c r="D15" s="57"/>
      <c r="E15" s="131"/>
      <c r="F15" s="52">
        <v>100000</v>
      </c>
    </row>
    <row r="16" spans="1:6" ht="12.75" customHeight="1">
      <c r="A16" s="44"/>
      <c r="B16" s="45"/>
      <c r="C16" s="45"/>
      <c r="D16" s="45"/>
      <c r="E16" s="34"/>
      <c r="F16" s="46"/>
    </row>
    <row r="17" spans="1:6" ht="24.75" customHeight="1">
      <c r="A17" s="74" t="s">
        <v>17</v>
      </c>
      <c r="B17" s="75"/>
      <c r="C17" s="21"/>
      <c r="D17" s="21"/>
      <c r="E17" s="21"/>
      <c r="F17" s="13" t="s">
        <v>16</v>
      </c>
    </row>
    <row r="18" spans="1:6" ht="12.75" customHeight="1">
      <c r="A18" s="66" t="s">
        <v>12</v>
      </c>
      <c r="B18" s="97" t="s">
        <v>19</v>
      </c>
      <c r="C18" s="98"/>
      <c r="D18" s="98"/>
      <c r="E18" s="80"/>
      <c r="F18" s="19"/>
    </row>
    <row r="19" spans="1:6" ht="12.75" customHeight="1">
      <c r="A19" s="67"/>
      <c r="B19" s="56"/>
      <c r="C19" s="57"/>
      <c r="D19" s="57"/>
      <c r="E19" s="58"/>
      <c r="F19" s="48">
        <f>B10*7000</f>
        <v>0</v>
      </c>
    </row>
    <row r="20" spans="1:6" ht="12.75" customHeight="1">
      <c r="A20" s="66" t="s">
        <v>11</v>
      </c>
      <c r="B20" s="78" t="s">
        <v>20</v>
      </c>
      <c r="C20" s="94"/>
      <c r="D20" s="94"/>
      <c r="E20" s="80"/>
      <c r="F20" s="49"/>
    </row>
    <row r="21" spans="1:8" ht="12.75" customHeight="1">
      <c r="A21" s="67"/>
      <c r="B21" s="95"/>
      <c r="C21" s="96"/>
      <c r="D21" s="96"/>
      <c r="E21" s="10"/>
      <c r="F21" s="48">
        <f>D10*1000</f>
        <v>0</v>
      </c>
      <c r="H21" s="29"/>
    </row>
    <row r="22" spans="1:6" ht="12.75" customHeight="1">
      <c r="A22" s="66" t="s">
        <v>8</v>
      </c>
      <c r="B22" s="72" t="s">
        <v>21</v>
      </c>
      <c r="C22" s="73"/>
      <c r="D22" s="73"/>
      <c r="E22" s="70"/>
      <c r="F22" s="49"/>
    </row>
    <row r="23" spans="1:6" ht="12.75" customHeight="1">
      <c r="A23" s="71"/>
      <c r="B23" s="127" t="s">
        <v>34</v>
      </c>
      <c r="C23" s="128"/>
      <c r="D23" s="128"/>
      <c r="E23" s="129"/>
      <c r="F23" s="48">
        <f>IF(D11="有",300000,IF(D11="無",0))</f>
        <v>0</v>
      </c>
    </row>
    <row r="24" spans="1:6" ht="12.75" customHeight="1">
      <c r="A24" s="66" t="s">
        <v>3</v>
      </c>
      <c r="B24" s="78" t="s">
        <v>22</v>
      </c>
      <c r="C24" s="79"/>
      <c r="D24" s="79"/>
      <c r="E24" s="80"/>
      <c r="F24" s="49"/>
    </row>
    <row r="25" spans="1:6" ht="12.75" customHeight="1">
      <c r="A25" s="67"/>
      <c r="B25" s="76"/>
      <c r="C25" s="77"/>
      <c r="D25" s="77"/>
      <c r="E25" s="10"/>
      <c r="F25" s="48">
        <f>B10*4000</f>
        <v>0</v>
      </c>
    </row>
    <row r="26" spans="1:6" ht="12.75" customHeight="1">
      <c r="A26" s="66" t="s">
        <v>35</v>
      </c>
      <c r="B26" s="68" t="s">
        <v>46</v>
      </c>
      <c r="C26" s="69"/>
      <c r="D26" s="69"/>
      <c r="E26" s="70"/>
      <c r="F26" s="49"/>
    </row>
    <row r="27" spans="1:6" ht="12.75" customHeight="1">
      <c r="A27" s="67"/>
      <c r="B27" s="5"/>
      <c r="C27" s="8"/>
      <c r="D27" s="8"/>
      <c r="E27" s="10"/>
      <c r="F27" s="48">
        <f>SUM(F18:F25)*40%</f>
        <v>0</v>
      </c>
    </row>
    <row r="28" spans="1:6" ht="12.75" customHeight="1">
      <c r="A28" s="101" t="s">
        <v>36</v>
      </c>
      <c r="B28" s="68"/>
      <c r="C28" s="103"/>
      <c r="D28" s="103"/>
      <c r="E28" s="104"/>
      <c r="F28" s="49"/>
    </row>
    <row r="29" spans="1:6" ht="12.75" customHeight="1">
      <c r="A29" s="102"/>
      <c r="B29" s="5"/>
      <c r="C29" s="8"/>
      <c r="D29" s="8"/>
      <c r="E29" s="10"/>
      <c r="F29" s="48">
        <f>SUM(F18:F27)</f>
        <v>0</v>
      </c>
    </row>
    <row r="30" spans="1:6" ht="12.75" customHeight="1">
      <c r="A30" s="39"/>
      <c r="B30" s="40"/>
      <c r="C30" s="41"/>
      <c r="D30" s="41"/>
      <c r="E30" s="42"/>
      <c r="F30" s="43"/>
    </row>
    <row r="31" spans="1:6" s="23" customFormat="1" ht="23.25" customHeight="1">
      <c r="A31" s="105" t="s">
        <v>13</v>
      </c>
      <c r="B31" s="106"/>
      <c r="C31" s="21"/>
      <c r="D31" s="21"/>
      <c r="E31" s="21"/>
      <c r="F31" s="22"/>
    </row>
    <row r="32" spans="1:6" ht="12" customHeight="1">
      <c r="A32" s="101" t="s">
        <v>37</v>
      </c>
      <c r="B32" s="78" t="s">
        <v>15</v>
      </c>
      <c r="C32" s="94"/>
      <c r="D32" s="94"/>
      <c r="E32" s="9"/>
      <c r="F32" s="49"/>
    </row>
    <row r="33" spans="1:6" ht="12" customHeight="1">
      <c r="A33" s="102"/>
      <c r="B33" s="107"/>
      <c r="C33" s="108"/>
      <c r="D33" s="108"/>
      <c r="E33" s="12"/>
      <c r="F33" s="48">
        <f>F10*4000</f>
        <v>0</v>
      </c>
    </row>
    <row r="34" spans="1:6" ht="12" customHeight="1">
      <c r="A34" s="118" t="s">
        <v>38</v>
      </c>
      <c r="B34" s="72" t="s">
        <v>47</v>
      </c>
      <c r="C34" s="73"/>
      <c r="D34" s="73"/>
      <c r="E34" s="115"/>
      <c r="F34" s="49"/>
    </row>
    <row r="35" spans="1:6" ht="12" customHeight="1">
      <c r="A35" s="119"/>
      <c r="B35" s="11"/>
      <c r="C35" s="18"/>
      <c r="D35" s="18"/>
      <c r="E35" s="10"/>
      <c r="F35" s="48">
        <f>F33*40%</f>
        <v>0</v>
      </c>
    </row>
    <row r="36" spans="1:6" ht="12" customHeight="1">
      <c r="A36" s="101" t="s">
        <v>39</v>
      </c>
      <c r="B36" s="68"/>
      <c r="C36" s="103"/>
      <c r="D36" s="103"/>
      <c r="E36" s="104"/>
      <c r="F36" s="49"/>
    </row>
    <row r="37" spans="1:6" ht="12" customHeight="1">
      <c r="A37" s="102"/>
      <c r="B37" s="5"/>
      <c r="C37" s="8"/>
      <c r="D37" s="8"/>
      <c r="E37" s="10"/>
      <c r="F37" s="48">
        <f>SUM(F32:F35)</f>
        <v>0</v>
      </c>
    </row>
    <row r="38" spans="1:6" ht="12" customHeight="1">
      <c r="A38" s="39"/>
      <c r="B38" s="40"/>
      <c r="C38" s="41"/>
      <c r="D38" s="41"/>
      <c r="E38" s="42"/>
      <c r="F38" s="43"/>
    </row>
    <row r="39" spans="1:6" ht="27.75" customHeight="1">
      <c r="A39" s="74" t="s">
        <v>25</v>
      </c>
      <c r="B39" s="75"/>
      <c r="C39" s="21"/>
      <c r="D39" s="21"/>
      <c r="E39" s="21"/>
      <c r="F39" s="22"/>
    </row>
    <row r="40" spans="1:6" ht="13.5" customHeight="1">
      <c r="A40" s="109" t="s">
        <v>45</v>
      </c>
      <c r="B40" s="111" t="s">
        <v>33</v>
      </c>
      <c r="C40" s="113"/>
      <c r="D40" s="111" t="s">
        <v>30</v>
      </c>
      <c r="E40" s="113" t="s">
        <v>48</v>
      </c>
      <c r="F40" s="33"/>
    </row>
    <row r="41" spans="1:6" ht="12.75">
      <c r="A41" s="110"/>
      <c r="B41" s="112"/>
      <c r="C41" s="114"/>
      <c r="D41" s="112"/>
      <c r="E41" s="114"/>
      <c r="F41" s="53" t="str">
        <f>IF(C40="○",200000,IF(E40="○",100000,"0 "))</f>
        <v>0 </v>
      </c>
    </row>
    <row r="42" spans="1:6" ht="24">
      <c r="A42" s="109" t="s">
        <v>43</v>
      </c>
      <c r="B42" s="111" t="s">
        <v>23</v>
      </c>
      <c r="C42" s="113">
        <v>0</v>
      </c>
      <c r="D42" s="24" t="s">
        <v>41</v>
      </c>
      <c r="E42" s="25"/>
      <c r="F42" s="49"/>
    </row>
    <row r="43" spans="1:6" ht="12.75">
      <c r="A43" s="110"/>
      <c r="B43" s="112"/>
      <c r="C43" s="114"/>
      <c r="D43" s="18"/>
      <c r="E43" s="30"/>
      <c r="F43" s="48">
        <f>C42*F29</f>
        <v>0</v>
      </c>
    </row>
    <row r="44" spans="1:6" ht="24">
      <c r="A44" s="116" t="s">
        <v>44</v>
      </c>
      <c r="B44" s="121" t="s">
        <v>24</v>
      </c>
      <c r="C44" s="113">
        <v>0</v>
      </c>
      <c r="D44" s="26" t="s">
        <v>42</v>
      </c>
      <c r="E44" s="27"/>
      <c r="F44" s="49"/>
    </row>
    <row r="45" spans="1:6" ht="12.75">
      <c r="A45" s="117"/>
      <c r="B45" s="122"/>
      <c r="C45" s="114"/>
      <c r="D45" s="28"/>
      <c r="E45" s="30"/>
      <c r="F45" s="48">
        <f>C44*F37</f>
        <v>0</v>
      </c>
    </row>
    <row r="46" spans="1:6" ht="12.75">
      <c r="A46" s="117"/>
      <c r="B46" s="125" t="s">
        <v>49</v>
      </c>
      <c r="C46" s="113">
        <v>0</v>
      </c>
      <c r="D46" s="55" t="s">
        <v>54</v>
      </c>
      <c r="E46" s="27"/>
      <c r="F46" s="49"/>
    </row>
    <row r="47" spans="1:6" ht="12.75">
      <c r="A47" s="124"/>
      <c r="B47" s="126"/>
      <c r="C47" s="114"/>
      <c r="D47" s="28"/>
      <c r="E47" s="30"/>
      <c r="F47" s="48">
        <f>C46*30000</f>
        <v>0</v>
      </c>
    </row>
    <row r="48" spans="1:6" ht="12.75">
      <c r="A48" s="116" t="s">
        <v>55</v>
      </c>
      <c r="B48" s="35"/>
      <c r="C48" s="36"/>
      <c r="D48" s="37"/>
      <c r="E48" s="38"/>
      <c r="F48" s="50"/>
    </row>
    <row r="49" spans="1:6" ht="12.75">
      <c r="A49" s="123"/>
      <c r="B49" s="35"/>
      <c r="C49" s="36"/>
      <c r="D49" s="37"/>
      <c r="E49" s="38"/>
      <c r="F49" s="54">
        <f>TRUNC(SUM(F40:F47)*10%)</f>
        <v>0</v>
      </c>
    </row>
    <row r="50" spans="1:6" ht="12.75">
      <c r="A50" s="118" t="s">
        <v>4</v>
      </c>
      <c r="B50" s="68"/>
      <c r="C50" s="103"/>
      <c r="D50" s="103"/>
      <c r="E50" s="9"/>
      <c r="F50" s="49"/>
    </row>
    <row r="51" spans="1:6" ht="12.75">
      <c r="A51" s="119"/>
      <c r="B51" s="76"/>
      <c r="C51" s="120"/>
      <c r="D51" s="120"/>
      <c r="E51" s="10"/>
      <c r="F51" s="48">
        <f>SUM(F40:F49)</f>
        <v>0</v>
      </c>
    </row>
    <row r="53" spans="1:6" ht="12.75">
      <c r="A53" s="99" t="s">
        <v>26</v>
      </c>
      <c r="B53" s="100"/>
      <c r="C53" s="100"/>
      <c r="D53" s="100"/>
      <c r="E53" s="100"/>
      <c r="F53" s="100"/>
    </row>
    <row r="54" spans="1:6" ht="12.75">
      <c r="A54" s="99" t="s">
        <v>28</v>
      </c>
      <c r="B54" s="100"/>
      <c r="C54" s="100"/>
      <c r="D54" s="100"/>
      <c r="E54" s="100"/>
      <c r="F54" s="100"/>
    </row>
    <row r="55" spans="1:6" ht="12.75">
      <c r="A55" s="99"/>
      <c r="B55" s="100"/>
      <c r="C55" s="100"/>
      <c r="D55" s="100"/>
      <c r="E55" s="100"/>
      <c r="F55" s="100"/>
    </row>
  </sheetData>
  <sheetProtection/>
  <mergeCells count="58">
    <mergeCell ref="A55:F55"/>
    <mergeCell ref="B23:E23"/>
    <mergeCell ref="A13:B13"/>
    <mergeCell ref="A14:A15"/>
    <mergeCell ref="B14:E14"/>
    <mergeCell ref="B15:E15"/>
    <mergeCell ref="A36:A37"/>
    <mergeCell ref="B36:E36"/>
    <mergeCell ref="A24:A25"/>
    <mergeCell ref="A50:A51"/>
    <mergeCell ref="B50:D50"/>
    <mergeCell ref="B51:D51"/>
    <mergeCell ref="B42:B43"/>
    <mergeCell ref="B44:B45"/>
    <mergeCell ref="A48:A49"/>
    <mergeCell ref="C42:C43"/>
    <mergeCell ref="C44:C45"/>
    <mergeCell ref="A46:A47"/>
    <mergeCell ref="C46:C47"/>
    <mergeCell ref="B46:B47"/>
    <mergeCell ref="C40:C41"/>
    <mergeCell ref="A39:B39"/>
    <mergeCell ref="B34:E34"/>
    <mergeCell ref="A42:A43"/>
    <mergeCell ref="A44:A45"/>
    <mergeCell ref="D40:D41"/>
    <mergeCell ref="E40:E41"/>
    <mergeCell ref="A34:A35"/>
    <mergeCell ref="A54:F54"/>
    <mergeCell ref="A28:A29"/>
    <mergeCell ref="B28:E28"/>
    <mergeCell ref="A31:B31"/>
    <mergeCell ref="A32:A33"/>
    <mergeCell ref="B32:D32"/>
    <mergeCell ref="B33:D33"/>
    <mergeCell ref="A53:F53"/>
    <mergeCell ref="A40:A41"/>
    <mergeCell ref="B40:B41"/>
    <mergeCell ref="E1:F1"/>
    <mergeCell ref="A4:F5"/>
    <mergeCell ref="B6:F6"/>
    <mergeCell ref="B7:F7"/>
    <mergeCell ref="E3:F3"/>
    <mergeCell ref="A20:A21"/>
    <mergeCell ref="B20:E20"/>
    <mergeCell ref="B21:D21"/>
    <mergeCell ref="A18:A19"/>
    <mergeCell ref="B18:E18"/>
    <mergeCell ref="B19:E19"/>
    <mergeCell ref="A8:A9"/>
    <mergeCell ref="B8:F9"/>
    <mergeCell ref="A26:A27"/>
    <mergeCell ref="B26:E26"/>
    <mergeCell ref="A22:A23"/>
    <mergeCell ref="B22:E22"/>
    <mergeCell ref="A17:B17"/>
    <mergeCell ref="B25:D25"/>
    <mergeCell ref="B24:E24"/>
  </mergeCells>
  <dataValidations count="2">
    <dataValidation type="list" allowBlank="1" showInputMessage="1" showErrorMessage="1" sqref="C40:C41 E40:E41">
      <formula1>"○,　"</formula1>
    </dataValidation>
    <dataValidation type="list" allowBlank="1" showInputMessage="1" showErrorMessage="1" sqref="D11">
      <formula1>"有,無"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2019-09-09T00:32:05Z</cp:lastPrinted>
  <dcterms:created xsi:type="dcterms:W3CDTF">2006-01-24T02:47:15Z</dcterms:created>
  <dcterms:modified xsi:type="dcterms:W3CDTF">2019-09-11T05:21:25Z</dcterms:modified>
  <cp:category/>
  <cp:version/>
  <cp:contentType/>
  <cp:contentStatus/>
</cp:coreProperties>
</file>